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7AB58B83-330F-40E8-B4A2-75DBAA07ED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 MARZO 2025" sheetId="1" r:id="rId1"/>
  </sheets>
  <calcPr calcId="191029"/>
  <extLst>
    <ext uri="GoogleSheetsCustomDataVersion2">
      <go:sheetsCustomData xmlns:go="http://customooxmlschemas.google.com/" r:id="rId5" roundtripDataChecksum="Qs9vS/g5jGR2cHKWEsxv6PgXJKpB5Vjcdshhkh42p4s="/>
    </ext>
  </extLst>
</workbook>
</file>

<file path=xl/calcChain.xml><?xml version="1.0" encoding="utf-8"?>
<calcChain xmlns="http://schemas.openxmlformats.org/spreadsheetml/2006/main">
  <c r="C38" i="1" l="1"/>
  <c r="C40" i="1" s="1"/>
  <c r="C30" i="1"/>
  <c r="C42" i="1" s="1"/>
  <c r="C24" i="1"/>
  <c r="C18" i="1"/>
  <c r="C20" i="1" s="1"/>
  <c r="C15" i="1"/>
  <c r="C12" i="1"/>
  <c r="C25" i="1" l="1"/>
</calcChain>
</file>

<file path=xl/sharedStrings.xml><?xml version="1.0" encoding="utf-8"?>
<sst xmlns="http://schemas.openxmlformats.org/spreadsheetml/2006/main" count="36" uniqueCount="34">
  <si>
    <t>BALANCE GENERAL</t>
  </si>
  <si>
    <t>AL 31 de marzo del 2025</t>
  </si>
  <si>
    <t>(Valrores en RD$)</t>
  </si>
  <si>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</si>
  <si>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</si>
  <si>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</si>
  <si>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</si>
  <si>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</si>
  <si>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</si>
  <si>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</si>
  <si>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</si>
  <si>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</si>
  <si>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</si>
  <si>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</si>
  <si>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</si>
  <si>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</si>
  <si>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/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</si>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</sst>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"/>
    <numFmt numFmtId="166" formatCode="&quot;$&quot;#,##0.00"/>
  </numFmts>
  <fonts count="12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Arimo"/>
    </font>
    <font>
      <sz val="11"/>
      <color rgb="FFFF0000"/>
      <name val="Calibri"/>
      <family val="2"/>
    </font>
    <font>
      <sz val="10"/>
      <color theme="1"/>
      <name val="Arimo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1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4" fontId="4" fillId="0" borderId="0" xfId="0" applyNumberFormat="1" applyFont="1" applyAlignment="1">
      <alignment horizontal="right"/>
    </xf>
    <xf numFmtId="43" fontId="6" fillId="0" borderId="0" xfId="0" applyNumberFormat="1" applyFont="1"/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/>
    </xf>
    <xf numFmtId="164" fontId="1" fillId="0" borderId="0" xfId="0" applyNumberFormat="1" applyFont="1"/>
    <xf numFmtId="4" fontId="7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4" fontId="5" fillId="2" borderId="3" xfId="0" applyNumberFormat="1" applyFont="1" applyFill="1" applyBorder="1" applyAlignment="1">
      <alignment horizontal="right"/>
    </xf>
    <xf numFmtId="165" fontId="1" fillId="0" borderId="0" xfId="0" applyNumberFormat="1" applyFont="1"/>
    <xf numFmtId="0" fontId="5" fillId="0" borderId="0" xfId="0" quotePrefix="1" applyFont="1" applyAlignment="1">
      <alignment horizontal="left"/>
    </xf>
    <xf numFmtId="164" fontId="5" fillId="4" borderId="2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166" fontId="1" fillId="0" borderId="0" xfId="0" applyNumberFormat="1" applyFont="1"/>
    <xf numFmtId="4" fontId="1" fillId="0" borderId="5" xfId="0" applyNumberFormat="1" applyFont="1" applyBorder="1"/>
    <xf numFmtId="0" fontId="5" fillId="0" borderId="0" xfId="0" applyFont="1" applyAlignment="1">
      <alignment horizontal="left"/>
    </xf>
    <xf numFmtId="164" fontId="8" fillId="0" borderId="0" xfId="0" applyNumberFormat="1" applyFont="1"/>
    <xf numFmtId="164" fontId="9" fillId="0" borderId="0" xfId="0" applyNumberFormat="1" applyFont="1"/>
    <xf numFmtId="0" fontId="10" fillId="3" borderId="1" xfId="0" applyFont="1" applyFill="1" applyBorder="1" applyAlignment="1">
      <alignment horizontal="left"/>
    </xf>
    <xf numFmtId="43" fontId="11" fillId="0" borderId="0" xfId="0" applyNumberFormat="1" applyFont="1"/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/>
    <xf numFmtId="4" fontId="11" fillId="2" borderId="1" xfId="0" applyNumberFormat="1" applyFont="1" applyFill="1" applyBorder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171450</xdr:rowOff>
    </xdr:from>
    <xdr:ext cx="600075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1143000</xdr:colOff>
      <xdr:row>0</xdr:row>
      <xdr:rowOff>171450</xdr:rowOff>
    </xdr:from>
    <xdr:ext cx="1047750" cy="5810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abSelected="1" workbookViewId="0"/>
  </sheetViews>
  <sheetFormatPr baseColWidth="10" defaultColWidth="14.42578125" defaultRowHeight="15" customHeight="1"/>
  <cols>
    <col min="1" max="1" width="42" customWidth="1"/>
    <col min="2" max="3" width="30.7109375" customWidth="1"/>
    <col min="4" max="26" width="10.7109375" customWidth="1"/>
  </cols>
  <sheetData>
    <row r="1" spans="1:8">
      <c r="C1" s="1"/>
    </row>
    <row r="2" spans="1:8">
      <c r="C2" s="1"/>
    </row>
    <row r="3" spans="1:8" ht="15.75">
      <c r="B3" s="2" t="s">
        <v>0</v>
      </c>
      <c r="C3" s="1"/>
    </row>
    <row r="4" spans="1:8" ht="15.75">
      <c r="B4" s="2" t="s">
        <v>1</v>
      </c>
      <c r="C4" s="1"/>
    </row>
    <row r="5" spans="1:8">
      <c r="B5" s="3" t="s">
        <v>2</v>
      </c>
      <c r="C5" s="1"/>
      <c r="D5" s="4"/>
    </row>
    <row r="6" spans="1:8">
      <c r="A6" s="5"/>
      <c r="B6" s="5"/>
      <c r="C6" s="6"/>
      <c r="D6" s="4"/>
    </row>
    <row r="7" spans="1:8">
      <c r="A7" s="5"/>
      <c r="B7" s="5"/>
      <c r="C7" s="6"/>
      <c r="D7" s="4"/>
    </row>
    <row r="8" spans="1:8">
      <c r="A8" s="5"/>
      <c r="B8" s="5"/>
      <c r="C8" s="6"/>
      <c r="D8" s="4"/>
      <c r="E8" s="4"/>
    </row>
    <row r="9" spans="1:8" ht="13.5" customHeight="1">
      <c r="A9" s="5"/>
      <c r="B9" s="5"/>
      <c r="C9" s="6"/>
      <c r="E9" s="4"/>
    </row>
    <row r="10" spans="1:8" ht="13.5" customHeight="1">
      <c r="A10" s="7" t="s">
        <v>3</v>
      </c>
      <c r="B10" s="5"/>
      <c r="C10" s="6"/>
      <c r="E10" s="4"/>
    </row>
    <row r="11" spans="1:8" ht="13.5" customHeight="1">
      <c r="A11" s="8" t="s">
        <v>4</v>
      </c>
      <c r="B11" s="5"/>
      <c r="C11" s="9"/>
      <c r="E11" s="10"/>
    </row>
    <row r="12" spans="1:8" ht="13.5" customHeight="1">
      <c r="A12" s="11" t="s">
        <v>5</v>
      </c>
      <c r="B12" s="5"/>
      <c r="C12" s="12">
        <f>25576064.31+157299.43</f>
        <v>25733363.739999998</v>
      </c>
      <c r="D12" s="1"/>
      <c r="E12" s="4"/>
    </row>
    <row r="13" spans="1:8" ht="13.5" customHeight="1">
      <c r="A13" s="11" t="s">
        <v>6</v>
      </c>
      <c r="B13" s="5"/>
      <c r="C13" s="12">
        <v>880183.99</v>
      </c>
      <c r="D13" s="12"/>
      <c r="E13" s="10"/>
      <c r="F13" s="4"/>
      <c r="G13" s="4"/>
    </row>
    <row r="14" spans="1:8" ht="13.5" customHeight="1">
      <c r="A14" s="11" t="s">
        <v>7</v>
      </c>
      <c r="B14" s="5"/>
      <c r="C14" s="12">
        <v>297695.58</v>
      </c>
      <c r="D14" s="4"/>
      <c r="E14" s="4"/>
      <c r="F14" s="4"/>
      <c r="G14" s="4"/>
    </row>
    <row r="15" spans="1:8" ht="17.25" customHeight="1">
      <c r="A15" s="7" t="s">
        <v>8</v>
      </c>
      <c r="B15" s="5"/>
      <c r="C15" s="13">
        <f>SUM(C12:C14)</f>
        <v>26911243.309999995</v>
      </c>
      <c r="D15" s="4"/>
      <c r="E15" s="4"/>
      <c r="G15" s="4"/>
    </row>
    <row r="16" spans="1:8" ht="13.5" customHeight="1">
      <c r="A16" s="14"/>
      <c r="B16" s="5"/>
      <c r="C16" s="12"/>
      <c r="D16" s="4"/>
      <c r="E16" s="4"/>
      <c r="F16" s="4"/>
      <c r="G16" s="4"/>
      <c r="H16" s="4"/>
    </row>
    <row r="17" spans="1:8" ht="13.5" customHeight="1">
      <c r="A17" s="7" t="s">
        <v>9</v>
      </c>
      <c r="B17" s="5"/>
      <c r="C17" s="12"/>
      <c r="D17" s="4"/>
      <c r="E17" s="4"/>
      <c r="F17" s="4"/>
      <c r="H17" s="4"/>
    </row>
    <row r="18" spans="1:8" ht="13.5" customHeight="1">
      <c r="A18" s="11" t="s">
        <v>10</v>
      </c>
      <c r="B18" s="5"/>
      <c r="C18" s="12">
        <f>64231024.16-178028-94000+0.35-1523658.51-63.81-102601.5</f>
        <v>62332672.689999998</v>
      </c>
      <c r="D18" s="15"/>
      <c r="E18" s="4"/>
      <c r="F18" s="4"/>
      <c r="G18" s="4"/>
      <c r="H18" s="4"/>
    </row>
    <row r="19" spans="1:8" ht="13.5" customHeight="1">
      <c r="A19" s="11" t="s">
        <v>11</v>
      </c>
      <c r="B19" s="5"/>
      <c r="C19" s="12">
        <v>0</v>
      </c>
      <c r="D19" s="4"/>
      <c r="E19" s="4"/>
      <c r="F19" s="4"/>
      <c r="G19" s="4"/>
      <c r="H19" s="4"/>
    </row>
    <row r="20" spans="1:8" ht="21" customHeight="1">
      <c r="A20" s="7" t="s">
        <v>12</v>
      </c>
      <c r="B20" s="5"/>
      <c r="C20" s="13">
        <f>SUM(C18:C19)</f>
        <v>62332672.689999998</v>
      </c>
      <c r="D20" s="15"/>
      <c r="E20" s="4"/>
      <c r="F20" s="4"/>
      <c r="G20" s="4"/>
      <c r="H20" s="4"/>
    </row>
    <row r="21" spans="1:8" ht="13.5" customHeight="1">
      <c r="A21" s="14"/>
      <c r="B21" s="5"/>
      <c r="C21" s="16"/>
      <c r="D21" s="1"/>
      <c r="E21" s="4"/>
      <c r="F21" s="4"/>
      <c r="G21" s="4"/>
    </row>
    <row r="22" spans="1:8" ht="13.5" customHeight="1">
      <c r="A22" s="17" t="s">
        <v>13</v>
      </c>
      <c r="B22" s="5"/>
      <c r="C22" s="16"/>
      <c r="D22" s="1"/>
      <c r="E22" s="10"/>
      <c r="F22" s="4"/>
    </row>
    <row r="23" spans="1:8" ht="13.5" customHeight="1">
      <c r="A23" s="14" t="s">
        <v>14</v>
      </c>
      <c r="B23" s="5"/>
      <c r="C23" s="16">
        <v>94000</v>
      </c>
      <c r="D23" s="1"/>
      <c r="E23" s="4"/>
      <c r="F23" s="4"/>
      <c r="G23" s="4"/>
    </row>
    <row r="24" spans="1:8" ht="15" customHeight="1">
      <c r="A24" s="17" t="s">
        <v>15</v>
      </c>
      <c r="B24" s="5"/>
      <c r="C24" s="18">
        <f>C23</f>
        <v>94000</v>
      </c>
      <c r="D24" s="19"/>
      <c r="E24" s="4"/>
      <c r="G24" s="4"/>
    </row>
    <row r="25" spans="1:8" ht="19.5" customHeight="1">
      <c r="A25" s="20" t="s">
        <v>16</v>
      </c>
      <c r="B25" s="5"/>
      <c r="C25" s="21">
        <f>C15+C20+C24</f>
        <v>89337916</v>
      </c>
      <c r="D25" s="15"/>
      <c r="E25" s="4"/>
      <c r="F25" s="1"/>
    </row>
    <row r="26" spans="1:8" ht="13.5" customHeight="1">
      <c r="A26" s="17"/>
      <c r="B26" s="5"/>
      <c r="C26" s="22"/>
      <c r="E26" s="4"/>
    </row>
    <row r="27" spans="1:8" ht="13.5" customHeight="1">
      <c r="A27" s="17" t="s">
        <v>17</v>
      </c>
      <c r="B27" s="5"/>
      <c r="C27" s="16"/>
      <c r="D27" s="4"/>
      <c r="E27" s="10"/>
    </row>
    <row r="28" spans="1:8" ht="13.5" customHeight="1">
      <c r="A28" s="17" t="s">
        <v>18</v>
      </c>
      <c r="B28" s="5"/>
      <c r="C28" s="16"/>
      <c r="E28" s="4"/>
    </row>
    <row r="29" spans="1:8" ht="13.5" customHeight="1">
      <c r="A29" s="14" t="s">
        <v>19</v>
      </c>
      <c r="B29" s="5"/>
      <c r="C29" s="23">
        <v>4300359.25</v>
      </c>
      <c r="D29" s="4"/>
      <c r="E29" s="4"/>
      <c r="F29" s="4"/>
    </row>
    <row r="30" spans="1:8" ht="13.5" customHeight="1">
      <c r="A30" s="17" t="s">
        <v>20</v>
      </c>
      <c r="B30" s="5"/>
      <c r="C30" s="22">
        <f>SUM(C29)</f>
        <v>4300359.25</v>
      </c>
      <c r="E30" s="4"/>
    </row>
    <row r="31" spans="1:8" ht="13.5" customHeight="1">
      <c r="A31" s="17"/>
      <c r="B31" s="5"/>
      <c r="C31" s="22"/>
      <c r="G31" s="4"/>
    </row>
    <row r="32" spans="1:8" ht="13.5" customHeight="1">
      <c r="A32" s="17" t="s">
        <v>21</v>
      </c>
      <c r="B32" s="5"/>
      <c r="C32" s="16"/>
      <c r="E32" s="24"/>
    </row>
    <row r="33" spans="1:7" ht="13.5" customHeight="1">
      <c r="A33" s="14" t="s">
        <v>22</v>
      </c>
      <c r="B33" s="5"/>
      <c r="C33" s="25">
        <v>0</v>
      </c>
      <c r="E33" s="4"/>
      <c r="F33" s="4"/>
    </row>
    <row r="34" spans="1:7" ht="13.5" customHeight="1">
      <c r="A34" s="17" t="s">
        <v>20</v>
      </c>
      <c r="B34" s="5"/>
      <c r="C34" s="1">
        <v>0</v>
      </c>
    </row>
    <row r="35" spans="1:7" ht="13.5" customHeight="1">
      <c r="A35" s="17"/>
      <c r="B35" s="5"/>
      <c r="C35" s="22"/>
      <c r="E35" s="4"/>
      <c r="F35" s="4"/>
    </row>
    <row r="36" spans="1:7" ht="13.5" customHeight="1">
      <c r="A36" s="17" t="s">
        <v>23</v>
      </c>
      <c r="B36" s="5"/>
      <c r="C36" s="12"/>
      <c r="D36" s="4"/>
      <c r="E36" s="4"/>
    </row>
    <row r="37" spans="1:7" ht="13.5" customHeight="1">
      <c r="A37" s="14" t="s">
        <v>24</v>
      </c>
      <c r="B37" s="5"/>
      <c r="C37" s="12">
        <v>65298980.340000004</v>
      </c>
      <c r="D37" s="12"/>
      <c r="E37" s="4"/>
      <c r="F37" s="4"/>
      <c r="G37" s="4"/>
    </row>
    <row r="38" spans="1:7" ht="13.5" customHeight="1">
      <c r="A38" s="14" t="s">
        <v>25</v>
      </c>
      <c r="B38" s="5"/>
      <c r="C38" s="12">
        <f>13654402+13408625.41</f>
        <v>27063027.41</v>
      </c>
      <c r="D38" s="12"/>
      <c r="E38" s="4"/>
      <c r="F38" s="4"/>
      <c r="G38" s="4"/>
    </row>
    <row r="39" spans="1:7" ht="13.5" customHeight="1">
      <c r="A39" s="14" t="s">
        <v>26</v>
      </c>
      <c r="B39" s="5"/>
      <c r="C39" s="12">
        <v>-7324451</v>
      </c>
      <c r="D39" s="12"/>
      <c r="E39" s="12"/>
      <c r="F39" s="4"/>
      <c r="G39" s="4"/>
    </row>
    <row r="40" spans="1:7" ht="13.5" customHeight="1">
      <c r="A40" s="17" t="s">
        <v>27</v>
      </c>
      <c r="B40" s="5"/>
      <c r="C40" s="18">
        <f>+C37+C38+C39</f>
        <v>85037556.75</v>
      </c>
      <c r="D40" s="4"/>
      <c r="E40" s="4"/>
      <c r="F40" s="4"/>
      <c r="G40" s="4"/>
    </row>
    <row r="41" spans="1:7" ht="13.5" customHeight="1">
      <c r="A41" s="17"/>
      <c r="B41" s="5"/>
      <c r="C41" s="22"/>
      <c r="D41" s="4"/>
      <c r="E41" s="4"/>
      <c r="F41" s="4"/>
      <c r="G41" s="4"/>
    </row>
    <row r="42" spans="1:7" ht="16.5" customHeight="1">
      <c r="A42" s="26" t="s">
        <v>28</v>
      </c>
      <c r="B42" s="5"/>
      <c r="C42" s="21">
        <f>+C30+C40</f>
        <v>89337916</v>
      </c>
      <c r="D42" s="27"/>
      <c r="E42" s="28"/>
      <c r="F42" s="4"/>
      <c r="G42" s="4"/>
    </row>
    <row r="43" spans="1:7" ht="16.5" customHeight="1">
      <c r="A43" s="26"/>
      <c r="B43" s="5"/>
      <c r="C43" s="22"/>
      <c r="D43" s="15"/>
      <c r="E43" s="15"/>
      <c r="F43" s="4"/>
    </row>
    <row r="44" spans="1:7" ht="16.5" customHeight="1">
      <c r="A44" s="26"/>
      <c r="B44" s="5"/>
      <c r="C44" s="22"/>
      <c r="D44" s="15"/>
      <c r="E44" s="15"/>
    </row>
    <row r="45" spans="1:7" ht="15.75" customHeight="1">
      <c r="C45" s="1"/>
      <c r="D45" s="15"/>
      <c r="E45" s="4"/>
    </row>
    <row r="46" spans="1:7" ht="15.75" customHeight="1">
      <c r="A46" s="29" t="s">
        <v>29</v>
      </c>
      <c r="C46" s="1" t="s">
        <v>29</v>
      </c>
      <c r="D46" s="30"/>
      <c r="E46" s="1"/>
    </row>
    <row r="47" spans="1:7" ht="12" customHeight="1">
      <c r="A47" s="31" t="s">
        <v>30</v>
      </c>
      <c r="B47" s="32"/>
      <c r="C47" s="33" t="s">
        <v>31</v>
      </c>
      <c r="D47" s="34"/>
    </row>
    <row r="48" spans="1:7" ht="11.25" customHeight="1">
      <c r="A48" s="31" t="s">
        <v>32</v>
      </c>
      <c r="B48" s="32"/>
      <c r="C48" s="33" t="s">
        <v>33</v>
      </c>
      <c r="D48" s="34"/>
    </row>
    <row r="49" spans="3:6" ht="15.75" customHeight="1">
      <c r="C49" s="1"/>
    </row>
    <row r="50" spans="3:6" ht="15.75" customHeight="1">
      <c r="C50" s="1"/>
    </row>
    <row r="51" spans="3:6" ht="15.75" customHeight="1">
      <c r="C51" s="1"/>
    </row>
    <row r="52" spans="3:6" ht="15.75" customHeight="1">
      <c r="C52" s="1"/>
    </row>
    <row r="53" spans="3:6" ht="15.75" customHeight="1">
      <c r="C53" s="1"/>
    </row>
    <row r="54" spans="3:6" ht="15.75" customHeight="1">
      <c r="C54" s="1"/>
      <c r="F54" s="4"/>
    </row>
    <row r="55" spans="3:6" ht="15.75" customHeight="1">
      <c r="C55" s="1"/>
    </row>
    <row r="56" spans="3:6" ht="15.75" customHeight="1"/>
    <row r="57" spans="3:6" ht="15.75" customHeight="1"/>
    <row r="58" spans="3:6" ht="15.75" customHeight="1"/>
    <row r="59" spans="3:6" ht="15.75" customHeight="1"/>
    <row r="60" spans="3:6" ht="15.75" customHeight="1"/>
    <row r="61" spans="3:6" ht="15.75" customHeight="1"/>
    <row r="62" spans="3:6" ht="15.75" customHeight="1"/>
    <row r="63" spans="3:6" ht="15.75" customHeight="1"/>
    <row r="64" spans="3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MARZO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 Encarnación</dc:creator>
  <cp:lastModifiedBy>Fany Javier Paulino</cp:lastModifiedBy>
  <dcterms:created xsi:type="dcterms:W3CDTF">2025-04-09T18:01:05Z</dcterms:created>
  <dcterms:modified xsi:type="dcterms:W3CDTF">2025-04-11T13:30:58Z</dcterms:modified>
</cp:coreProperties>
</file>